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/>
  </bookViews>
  <sheets>
    <sheet name="Výpočet" sheetId="18" r:id="rId1"/>
  </sheets>
  <definedNames>
    <definedName name="_xlnm.Print_Area" localSheetId="0">Výpočet!$A$1:$G$66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8" l="1"/>
  <c r="G55" i="18" s="1"/>
  <c r="E54" i="18"/>
  <c r="G54" i="18" s="1"/>
  <c r="E51" i="18" l="1"/>
  <c r="G51" i="18" s="1"/>
  <c r="E50" i="18"/>
  <c r="G50" i="18" s="1"/>
  <c r="E49" i="18"/>
  <c r="G49" i="18" s="1"/>
  <c r="E48" i="18"/>
  <c r="G48" i="18" s="1"/>
  <c r="E44" i="18"/>
  <c r="G44" i="18" s="1"/>
  <c r="E43" i="18"/>
  <c r="G43" i="18" s="1"/>
  <c r="E42" i="18"/>
  <c r="G42" i="18" s="1"/>
  <c r="E41" i="18"/>
  <c r="G41" i="18" s="1"/>
  <c r="E40" i="18"/>
  <c r="G40" i="18" s="1"/>
  <c r="E38" i="18"/>
  <c r="G38" i="18" s="1"/>
  <c r="E37" i="18"/>
  <c r="G37" i="18" s="1"/>
  <c r="E36" i="18"/>
  <c r="G36" i="18" s="1"/>
  <c r="E35" i="18"/>
  <c r="G35" i="18" s="1"/>
  <c r="E34" i="18"/>
  <c r="G34" i="18" s="1"/>
  <c r="E30" i="18"/>
  <c r="G30" i="18" s="1"/>
  <c r="E28" i="18"/>
  <c r="G28" i="18" l="1"/>
  <c r="G57" i="18" s="1"/>
  <c r="G58" i="18" s="1"/>
  <c r="E57" i="18"/>
  <c r="E58" i="18" s="1"/>
</calcChain>
</file>

<file path=xl/sharedStrings.xml><?xml version="1.0" encoding="utf-8"?>
<sst xmlns="http://schemas.openxmlformats.org/spreadsheetml/2006/main" count="83" uniqueCount="60">
  <si>
    <t>MMS</t>
  </si>
  <si>
    <t>Zadavatel</t>
  </si>
  <si>
    <t>Název</t>
  </si>
  <si>
    <t>Technická správa komunikací hl. m. Prahy, a.s.</t>
  </si>
  <si>
    <t>Sídlo</t>
  </si>
  <si>
    <t>Řásnovka 770/8, 110 00 Praha 1 - Staré Město</t>
  </si>
  <si>
    <t>IČO</t>
  </si>
  <si>
    <t>03447286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</si>
  <si>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</si>
  <si>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</si>
  <si>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</si>
  <si>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</si>
  <si>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</si>
  <si>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</si>
  <si>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</si>
  <si>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Ukázka vlastnoručního podpisu osoby oprávněné jednat za dodavatele</t>
  </si>
  <si>
    <t>Kontaktní osoba (jméno, pracovní zařazení)</t>
  </si>
  <si>
    <t>Telefon/mail</t>
  </si>
  <si>
    <t>Podrobné členění nabídkové ceny</t>
  </si>
  <si>
    <t>Druh požadovaných služeb - nabídková cena</t>
  </si>
  <si>
    <t>Jednotka</t>
  </si>
  <si>
    <t>Max. cena bez DPH za jednotku</t>
  </si>
  <si>
    <t>Předpokládaný počet jednotek za měsíc</t>
  </si>
  <si>
    <t xml:space="preserve"> DPH 
(v %)</t>
  </si>
  <si>
    <t>Cena vč. DPH za jeden průměrný měsíc</t>
  </si>
  <si>
    <t>SIM</t>
  </si>
  <si>
    <t>Doplňkové hlasové služby, SMS a MMS v rámci ČR a EU</t>
  </si>
  <si>
    <t>minuta</t>
  </si>
  <si>
    <t>SMS</t>
  </si>
  <si>
    <t xml:space="preserve"> - mobilní datový tarif s FUP minimálně 1,5 GB</t>
  </si>
  <si>
    <t xml:space="preserve"> - mobilní datový tarif s FUP minimálně 4 GB</t>
  </si>
  <si>
    <t xml:space="preserve"> - mobilní datový tarif s FUP minimálně 10 GB</t>
  </si>
  <si>
    <t xml:space="preserve"> - mobilní datový tarif s FUP minimálně 30 GB</t>
  </si>
  <si>
    <t>CELKEM NABÍDKOVÁ CENA ZA JEDEN MĚSÍC BEZ DPH/ VČETNĚ DPH</t>
  </si>
  <si>
    <t>CELKEM NABÍDKOVÁ CENA PRO POTŘEBY HODNOCENÍ ZA 36 MĚSÍCŮ BEZ DPH/ VČETNĚ DPH</t>
  </si>
  <si>
    <t>Hlasové tarify v rámci ČR a EU</t>
  </si>
  <si>
    <t xml:space="preserve"> - měsíční paušál s neomezeným voláním a SMS</t>
  </si>
  <si>
    <t>tarif s volným počtem minut</t>
  </si>
  <si>
    <t>tarif s neomezeným provozem</t>
  </si>
  <si>
    <t xml:space="preserve"> - odeslání SMS do vlastní sítě</t>
  </si>
  <si>
    <t xml:space="preserve"> - odeslání SMS do ostatních sítí</t>
  </si>
  <si>
    <t xml:space="preserve"> - odeslání MMS</t>
  </si>
  <si>
    <t xml:space="preserve"> - odchozí volání do vlastní sítě, sítě jiných operátorů, do pevných sítí</t>
  </si>
  <si>
    <t xml:space="preserve"> - odchozí volání v rámci VPN</t>
  </si>
  <si>
    <t>Cena bez DPH za jeden průměrný měsíc</t>
  </si>
  <si>
    <t xml:space="preserve">Počty jednotek za měsíc jsou odhadované a mohou se v průběhu plnění Rámcové dohody lišit. </t>
  </si>
  <si>
    <t>Internet v mobilu / Mobilní internet</t>
  </si>
  <si>
    <r>
      <t>k zadání veřejné zakázky na služby „</t>
    </r>
    <r>
      <rPr>
        <b/>
        <sz val="10"/>
        <color rgb="FF000000"/>
        <rFont val="Arial"/>
        <family val="2"/>
        <charset val="238"/>
      </rPr>
      <t>Poskytování služeb elektronických komunikací prostřednictvím mobilních sítí pro TSK hl. m. Prahy a.s.</t>
    </r>
    <r>
      <rPr>
        <sz val="10"/>
        <color rgb="FF000000"/>
        <rFont val="Arial"/>
        <family val="2"/>
        <charset val="238"/>
      </rPr>
      <t>“</t>
    </r>
  </si>
  <si>
    <t>Typ účtování jednotkové ceny - Měsíční paušál: Cena je účtována pravidelně každé účtovací období (měsíc) za každou aktivovanou službu (SIM)</t>
  </si>
  <si>
    <t>Typ účtování jednotkové ceny - Dle objemu: Cena je účtována dle skutečně realizovaných spojení na každé aktivované službě (SIM) za dané účtovací období (měsíc)</t>
  </si>
  <si>
    <t>Dodavatel vyplní pouze žlutě označené buňky, obsah a vzorce ostatních buněk nesmí upravovat.</t>
  </si>
  <si>
    <t xml:space="preserve">Dodavatel veškeré poskytované slevy či bonusy započte do jednotkových cen uvedených ve sloupci C (žlutě označené buňky). </t>
  </si>
  <si>
    <t>Celkovou nabídkovou cenu dodavatel přepíše do krycího listu nabídky a jednotkové ceny uvede do elektornického formuláře</t>
  </si>
  <si>
    <t>Datové služby se statickou IP adresou (bez závazku)</t>
  </si>
  <si>
    <t xml:space="preserve"> - mobilní datový tarif bez limitu přenesených dat a rychlostí 20/2 Mb/s</t>
  </si>
  <si>
    <t xml:space="preserve"> - mobilní datový tarif minimálně 35 GB oběma směry a rychlostí 10/10 Mb/s</t>
  </si>
  <si>
    <r>
      <t xml:space="preserve"> - měsíční tarif </t>
    </r>
    <r>
      <rPr>
        <b/>
        <sz val="9"/>
        <rFont val="Arial"/>
        <family val="2"/>
        <charset val="238"/>
      </rPr>
      <t>minimálně</t>
    </r>
    <r>
      <rPr>
        <sz val="9"/>
        <rFont val="Arial"/>
        <family val="2"/>
        <charset val="238"/>
      </rPr>
      <t xml:space="preserve"> 200 volných minut</t>
    </r>
  </si>
  <si>
    <t>Datové služby (možnost nastavení k hlasové nebo samostatně u datové SIM) v rámci ČR a EU</t>
  </si>
  <si>
    <t xml:space="preserve"> Modelové objemy služeb a specifikace cen pro 530ks hlasových/datových SIM</t>
  </si>
  <si>
    <t>Příloha č. 1 Specifikace požadovaných telekomunikačních služeb a Příloha č. 2 Zadávací dokumentace
TABULKA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</si>
</sst>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</font>
    <font>
      <i/>
      <sz val="11"/>
      <color rgb="FFFF0000"/>
      <name val="Calibri"/>
      <family val="2"/>
      <charset val="238"/>
    </font>
    <font>
      <b/>
      <i/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/>
  </cellStyleXfs>
  <cellXfs count="147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5" fillId="0" borderId="38" xfId="0" applyFont="1" applyBorder="1" applyProtection="1">
      <protection hidden="1"/>
    </xf>
    <xf numFmtId="0" fontId="27" fillId="0" borderId="30" xfId="0" applyFont="1" applyBorder="1" applyAlignment="1" applyProtection="1">
      <alignment horizontal="center"/>
      <protection hidden="1"/>
    </xf>
    <xf numFmtId="49" fontId="27" fillId="0" borderId="30" xfId="0" applyNumberFormat="1" applyFont="1" applyBorder="1" applyAlignment="1" applyProtection="1">
      <alignment horizontal="center"/>
      <protection locked="0"/>
    </xf>
    <xf numFmtId="49" fontId="27" fillId="0" borderId="30" xfId="0" applyNumberFormat="1" applyFont="1" applyBorder="1" applyAlignment="1" applyProtection="1">
      <alignment horizontal="center"/>
      <protection hidden="1"/>
    </xf>
    <xf numFmtId="0" fontId="27" fillId="0" borderId="30" xfId="0" applyFont="1" applyBorder="1" applyAlignment="1" applyProtection="1">
      <alignment horizontal="center"/>
      <protection locked="0"/>
    </xf>
    <xf numFmtId="49" fontId="27" fillId="0" borderId="35" xfId="0" applyNumberFormat="1" applyFont="1" applyBorder="1" applyAlignment="1" applyProtection="1">
      <alignment horizontal="center"/>
      <protection hidden="1"/>
    </xf>
    <xf numFmtId="49" fontId="28" fillId="0" borderId="38" xfId="0" applyNumberFormat="1" applyFont="1" applyBorder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4" fontId="27" fillId="35" borderId="1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 horizontal="right"/>
      <protection hidden="1"/>
    </xf>
    <xf numFmtId="0" fontId="27" fillId="0" borderId="10" xfId="0" applyFont="1" applyBorder="1" applyAlignment="1" applyProtection="1">
      <alignment horizontal="center"/>
      <protection locked="0"/>
    </xf>
    <xf numFmtId="164" fontId="27" fillId="0" borderId="39" xfId="0" applyNumberFormat="1" applyFont="1" applyBorder="1" applyAlignment="1" applyProtection="1">
      <alignment horizontal="right"/>
      <protection hidden="1"/>
    </xf>
    <xf numFmtId="0" fontId="27" fillId="0" borderId="0" xfId="0" applyFont="1" applyAlignment="1" applyProtection="1">
      <alignment horizontal="center"/>
      <protection locked="0"/>
    </xf>
    <xf numFmtId="49" fontId="27" fillId="0" borderId="39" xfId="0" applyNumberFormat="1" applyFont="1" applyBorder="1" applyAlignment="1" applyProtection="1">
      <alignment horizontal="center"/>
      <protection hidden="1"/>
    </xf>
    <xf numFmtId="49" fontId="27" fillId="0" borderId="38" xfId="0" applyNumberFormat="1" applyFont="1" applyBorder="1" applyProtection="1">
      <protection hidden="1"/>
    </xf>
    <xf numFmtId="0" fontId="25" fillId="0" borderId="34" xfId="0" applyFont="1" applyBorder="1" applyProtection="1">
      <protection hidden="1"/>
    </xf>
    <xf numFmtId="44" fontId="27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 horizontal="center"/>
      <protection hidden="1"/>
    </xf>
    <xf numFmtId="49" fontId="25" fillId="0" borderId="34" xfId="0" applyNumberFormat="1" applyFont="1" applyBorder="1" applyProtection="1">
      <protection hidden="1"/>
    </xf>
    <xf numFmtId="0" fontId="25" fillId="0" borderId="30" xfId="0" applyFont="1" applyBorder="1" applyAlignment="1" applyProtection="1">
      <alignment horizontal="center"/>
      <protection hidden="1"/>
    </xf>
    <xf numFmtId="49" fontId="25" fillId="0" borderId="30" xfId="0" applyNumberFormat="1" applyFont="1" applyBorder="1" applyAlignment="1" applyProtection="1">
      <alignment horizontal="center"/>
      <protection locked="0"/>
    </xf>
    <xf numFmtId="3" fontId="25" fillId="0" borderId="30" xfId="0" applyNumberFormat="1" applyFont="1" applyBorder="1" applyAlignment="1" applyProtection="1">
      <alignment horizontal="center"/>
      <protection hidden="1"/>
    </xf>
    <xf numFmtId="0" fontId="25" fillId="0" borderId="35" xfId="0" applyFont="1" applyBorder="1" applyAlignment="1" applyProtection="1">
      <alignment horizontal="center"/>
      <protection hidden="1"/>
    </xf>
    <xf numFmtId="44" fontId="27" fillId="33" borderId="10" xfId="0" applyNumberFormat="1" applyFont="1" applyFill="1" applyBorder="1" applyAlignment="1" applyProtection="1">
      <alignment horizontal="center"/>
      <protection locked="0"/>
    </xf>
    <xf numFmtId="49" fontId="27" fillId="0" borderId="36" xfId="0" applyNumberFormat="1" applyFont="1" applyBorder="1" applyProtection="1">
      <protection hidden="1"/>
    </xf>
    <xf numFmtId="0" fontId="27" fillId="0" borderId="13" xfId="0" applyFont="1" applyBorder="1" applyAlignment="1" applyProtection="1">
      <alignment horizontal="center"/>
      <protection hidden="1"/>
    </xf>
    <xf numFmtId="44" fontId="27" fillId="0" borderId="13" xfId="0" applyNumberFormat="1" applyFont="1" applyBorder="1" applyAlignment="1" applyProtection="1">
      <alignment horizontal="center"/>
      <protection locked="0"/>
    </xf>
    <xf numFmtId="1" fontId="28" fillId="0" borderId="13" xfId="0" applyNumberFormat="1" applyFont="1" applyBorder="1" applyAlignment="1" applyProtection="1">
      <alignment horizontal="right"/>
      <protection hidden="1"/>
    </xf>
    <xf numFmtId="164" fontId="27" fillId="0" borderId="13" xfId="0" applyNumberFormat="1" applyFont="1" applyBorder="1" applyAlignment="1" applyProtection="1">
      <alignment horizontal="right"/>
      <protection hidden="1"/>
    </xf>
    <xf numFmtId="0" fontId="27" fillId="0" borderId="13" xfId="0" applyFont="1" applyBorder="1" applyAlignment="1" applyProtection="1">
      <alignment horizontal="center"/>
      <protection locked="0"/>
    </xf>
    <xf numFmtId="164" fontId="27" fillId="0" borderId="37" xfId="0" applyNumberFormat="1" applyFont="1" applyBorder="1" applyAlignment="1" applyProtection="1">
      <alignment horizontal="right"/>
      <protection hidden="1"/>
    </xf>
    <xf numFmtId="49" fontId="27" fillId="0" borderId="13" xfId="0" applyNumberFormat="1" applyFont="1" applyBorder="1" applyAlignment="1" applyProtection="1">
      <alignment horizontal="center"/>
      <protection locked="0"/>
    </xf>
    <xf numFmtId="164" fontId="30" fillId="0" borderId="13" xfId="0" applyNumberFormat="1" applyFont="1" applyBorder="1" applyAlignment="1" applyProtection="1">
      <alignment horizontal="center"/>
      <protection hidden="1"/>
    </xf>
    <xf numFmtId="164" fontId="27" fillId="0" borderId="13" xfId="0" applyNumberFormat="1" applyFont="1" applyBorder="1" applyAlignment="1" applyProtection="1">
      <alignment horizontal="center"/>
      <protection hidden="1"/>
    </xf>
    <xf numFmtId="164" fontId="27" fillId="0" borderId="33" xfId="0" applyNumberFormat="1" applyFont="1" applyBorder="1" applyAlignment="1" applyProtection="1">
      <alignment horizontal="center"/>
      <protection hidden="1"/>
    </xf>
    <xf numFmtId="49" fontId="27" fillId="36" borderId="13" xfId="0" applyNumberFormat="1" applyFont="1" applyFill="1" applyBorder="1" applyAlignment="1" applyProtection="1">
      <alignment horizontal="center"/>
      <protection locked="0"/>
    </xf>
    <xf numFmtId="0" fontId="27" fillId="36" borderId="13" xfId="0" applyFont="1" applyFill="1" applyBorder="1" applyAlignment="1" applyProtection="1">
      <alignment horizontal="center"/>
      <protection hidden="1"/>
    </xf>
    <xf numFmtId="164" fontId="30" fillId="36" borderId="13" xfId="0" applyNumberFormat="1" applyFont="1" applyFill="1" applyBorder="1" applyAlignment="1" applyProtection="1">
      <alignment horizontal="center"/>
      <protection hidden="1"/>
    </xf>
    <xf numFmtId="164" fontId="25" fillId="36" borderId="13" xfId="0" applyNumberFormat="1" applyFont="1" applyFill="1" applyBorder="1" applyAlignment="1" applyProtection="1">
      <alignment horizontal="center"/>
      <protection hidden="1"/>
    </xf>
    <xf numFmtId="164" fontId="25" fillId="36" borderId="37" xfId="0" applyNumberFormat="1" applyFont="1" applyFill="1" applyBorder="1" applyAlignment="1" applyProtection="1">
      <alignment horizontal="center"/>
      <protection hidden="1"/>
    </xf>
    <xf numFmtId="3" fontId="25" fillId="0" borderId="0" xfId="0" applyNumberFormat="1" applyFont="1" applyFill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hidden="1"/>
    </xf>
    <xf numFmtId="49" fontId="27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Border="1" applyAlignment="1" applyProtection="1">
      <alignment horizontal="center"/>
      <protection hidden="1"/>
    </xf>
    <xf numFmtId="3" fontId="25" fillId="0" borderId="0" xfId="0" applyNumberFormat="1" applyFont="1" applyFill="1" applyBorder="1" applyAlignment="1" applyProtection="1">
      <alignment horizontal="center"/>
      <protection hidden="1"/>
    </xf>
    <xf numFmtId="164" fontId="27" fillId="0" borderId="0" xfId="0" applyNumberFormat="1" applyFont="1" applyBorder="1" applyAlignment="1" applyProtection="1">
      <alignment horizontal="right"/>
      <protection hidden="1"/>
    </xf>
    <xf numFmtId="3" fontId="27" fillId="0" borderId="30" xfId="0" applyNumberFormat="1" applyFont="1" applyFill="1" applyBorder="1" applyAlignment="1" applyProtection="1">
      <alignment horizontal="center"/>
      <protection hidden="1"/>
    </xf>
    <xf numFmtId="49" fontId="28" fillId="0" borderId="36" xfId="0" applyNumberFormat="1" applyFont="1" applyBorder="1" applyProtection="1">
      <protection hidden="1"/>
    </xf>
    <xf numFmtId="44" fontId="27" fillId="0" borderId="13" xfId="0" applyNumberFormat="1" applyFont="1" applyFill="1" applyBorder="1" applyAlignment="1" applyProtection="1">
      <alignment horizontal="center"/>
      <protection locked="0"/>
    </xf>
    <xf numFmtId="3" fontId="25" fillId="0" borderId="13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/>
    <xf numFmtId="49" fontId="27" fillId="0" borderId="38" xfId="0" applyNumberFormat="1" applyFont="1" applyFill="1" applyBorder="1" applyProtection="1">
      <protection hidden="1"/>
    </xf>
    <xf numFmtId="0" fontId="27" fillId="0" borderId="0" xfId="0" applyFont="1" applyFill="1" applyAlignment="1" applyProtection="1">
      <alignment horizontal="center"/>
      <protection hidden="1"/>
    </xf>
    <xf numFmtId="164" fontId="27" fillId="0" borderId="0" xfId="0" applyNumberFormat="1" applyFont="1" applyFill="1" applyAlignment="1" applyProtection="1">
      <alignment horizontal="right"/>
      <protection hidden="1"/>
    </xf>
    <xf numFmtId="0" fontId="27" fillId="0" borderId="10" xfId="0" applyFont="1" applyFill="1" applyBorder="1" applyAlignment="1" applyProtection="1">
      <alignment horizontal="center"/>
      <protection locked="0"/>
    </xf>
    <xf numFmtId="164" fontId="27" fillId="0" borderId="39" xfId="0" applyNumberFormat="1" applyFont="1" applyFill="1" applyBorder="1" applyAlignment="1" applyProtection="1">
      <alignment horizontal="right"/>
      <protection hidden="1"/>
    </xf>
    <xf numFmtId="3" fontId="27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164" fontId="24" fillId="0" borderId="0" xfId="0" applyNumberFormat="1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wrapText="1"/>
      <protection hidden="1"/>
    </xf>
    <xf numFmtId="0" fontId="25" fillId="0" borderId="38" xfId="0" applyFont="1" applyFill="1" applyBorder="1" applyProtection="1">
      <protection hidden="1"/>
    </xf>
    <xf numFmtId="49" fontId="27" fillId="0" borderId="0" xfId="0" applyNumberFormat="1" applyFont="1" applyFill="1" applyAlignment="1" applyProtection="1">
      <alignment horizontal="center"/>
      <protection locked="0"/>
    </xf>
    <xf numFmtId="3" fontId="26" fillId="0" borderId="0" xfId="0" applyNumberFormat="1" applyFont="1" applyFill="1" applyAlignment="1" applyProtection="1">
      <alignment horizont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7" fillId="0" borderId="39" xfId="0" applyNumberFormat="1" applyFont="1" applyFill="1" applyBorder="1" applyAlignment="1" applyProtection="1">
      <alignment horizontal="center"/>
      <protection hidden="1"/>
    </xf>
    <xf numFmtId="0" fontId="33" fillId="0" borderId="0" xfId="0" applyFont="1"/>
    <xf numFmtId="0" fontId="18" fillId="0" borderId="0" xfId="0" applyFont="1" applyAlignment="1">
      <alignment vertical="center"/>
    </xf>
    <xf numFmtId="0" fontId="34" fillId="0" borderId="0" xfId="0" applyFont="1"/>
    <xf numFmtId="0" fontId="24" fillId="0" borderId="0" xfId="0" applyFont="1" applyFill="1" applyAlignment="1" applyProtection="1">
      <alignment horizontal="center"/>
      <protection hidden="1"/>
    </xf>
    <xf numFmtId="49" fontId="24" fillId="0" borderId="0" xfId="0" applyNumberFormat="1" applyFont="1" applyFill="1" applyAlignment="1" applyProtection="1">
      <alignment horizontal="center"/>
      <protection locked="0"/>
    </xf>
    <xf numFmtId="49" fontId="25" fillId="0" borderId="38" xfId="0" applyNumberFormat="1" applyFont="1" applyBorder="1" applyProtection="1">
      <protection hidden="1"/>
    </xf>
    <xf numFmtId="3" fontId="25" fillId="0" borderId="0" xfId="0" applyNumberFormat="1" applyFont="1" applyBorder="1" applyAlignment="1" applyProtection="1">
      <alignment horizontal="center"/>
      <protection hidden="1"/>
    </xf>
    <xf numFmtId="4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hidden="1"/>
    </xf>
    <xf numFmtId="44" fontId="29" fillId="0" borderId="0" xfId="0" applyNumberFormat="1" applyFont="1" applyFill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 applyProtection="1">
      <alignment horizontal="center"/>
      <protection hidden="1"/>
    </xf>
    <xf numFmtId="164" fontId="29" fillId="0" borderId="0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Fill="1" applyBorder="1" applyAlignment="1" applyProtection="1">
      <alignment horizontal="center"/>
      <protection locked="0"/>
    </xf>
    <xf numFmtId="49" fontId="29" fillId="0" borderId="38" xfId="0" applyNumberFormat="1" applyFont="1" applyFill="1" applyBorder="1" applyProtection="1">
      <protection hidden="1"/>
    </xf>
    <xf numFmtId="164" fontId="29" fillId="0" borderId="39" xfId="0" applyNumberFormat="1" applyFont="1" applyFill="1" applyBorder="1" applyAlignment="1" applyProtection="1">
      <alignment horizontal="right"/>
      <protection hidden="1"/>
    </xf>
    <xf numFmtId="0" fontId="21" fillId="0" borderId="2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33" borderId="27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49" fontId="21" fillId="33" borderId="21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1" fillId="33" borderId="22" xfId="0" applyNumberFormat="1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24" fillId="0" borderId="34" xfId="0" applyFont="1" applyBorder="1" applyAlignment="1" applyProtection="1">
      <alignment horizontal="left" vertical="center" wrapText="1"/>
      <protection hidden="1"/>
    </xf>
    <xf numFmtId="0" fontId="24" fillId="0" borderId="36" xfId="0" applyFont="1" applyBorder="1" applyAlignment="1" applyProtection="1">
      <alignment horizontal="left" vertical="center"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49" fontId="24" fillId="0" borderId="30" xfId="0" applyNumberFormat="1" applyFont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 wrapText="1"/>
      <protection hidden="1"/>
    </xf>
    <xf numFmtId="0" fontId="24" fillId="0" borderId="37" xfId="0" applyFont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horizontal="left"/>
      <protection hidden="1"/>
    </xf>
    <xf numFmtId="0" fontId="24" fillId="34" borderId="31" xfId="0" applyFont="1" applyFill="1" applyBorder="1" applyAlignment="1" applyProtection="1">
      <alignment horizontal="left" vertical="center"/>
      <protection locked="0"/>
    </xf>
    <xf numFmtId="0" fontId="24" fillId="34" borderId="32" xfId="0" applyFont="1" applyFill="1" applyBorder="1" applyAlignment="1" applyProtection="1">
      <alignment horizontal="left" vertical="center"/>
      <protection locked="0"/>
    </xf>
    <xf numFmtId="0" fontId="24" fillId="34" borderId="33" xfId="0" applyFont="1" applyFill="1" applyBorder="1" applyAlignment="1" applyProtection="1">
      <alignment horizontal="left" vertical="center"/>
      <protection locked="0"/>
    </xf>
    <xf numFmtId="0" fontId="27" fillId="0" borderId="31" xfId="0" applyFont="1" applyBorder="1" applyAlignment="1" applyProtection="1">
      <alignment horizontal="left"/>
      <protection hidden="1"/>
    </xf>
    <xf numFmtId="0" fontId="27" fillId="0" borderId="32" xfId="0" applyFont="1" applyBorder="1" applyAlignment="1" applyProtection="1">
      <alignment horizontal="left"/>
      <protection hidden="1"/>
    </xf>
    <xf numFmtId="0" fontId="25" fillId="36" borderId="31" xfId="0" applyFont="1" applyFill="1" applyBorder="1" applyAlignment="1" applyProtection="1">
      <alignment horizontal="left"/>
      <protection hidden="1"/>
    </xf>
    <xf numFmtId="0" fontId="25" fillId="36" borderId="32" xfId="0" applyFont="1" applyFill="1" applyBorder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19" fillId="0" borderId="0" xfId="0" applyFont="1" applyAlignment="1">
      <alignment horizontal="center" wrapText="1"/>
    </xf>
  </cellXfs>
  <cellStyles count="51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1 2" xfId="44"/>
    <cellStyle name="60 % – Zvýraznění2" xfId="25" builtinId="36" customBuiltin="1"/>
    <cellStyle name="60 % – Zvýraznění2 2" xfId="45"/>
    <cellStyle name="60 % – Zvýraznění3" xfId="29" builtinId="40" customBuiltin="1"/>
    <cellStyle name="60 % – Zvýraznění3 2" xfId="46"/>
    <cellStyle name="60 % – Zvýraznění4" xfId="33" builtinId="44" customBuiltin="1"/>
    <cellStyle name="60 % – Zvýraznění4 2" xfId="47"/>
    <cellStyle name="60 % – Zvýraznění5" xfId="37" builtinId="48" customBuiltin="1"/>
    <cellStyle name="60 % – Zvýraznění5 2" xfId="48"/>
    <cellStyle name="60 % – Zvýraznění6" xfId="41" builtinId="52" customBuiltin="1"/>
    <cellStyle name="60 % – Zvýraznění6 2" xfId="49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/>
    <cellStyle name="Neutrální" xfId="8" builtinId="28" customBuiltin="1"/>
    <cellStyle name="Neutrální 2" xfId="43"/>
    <cellStyle name="Normální" xfId="0" builtinId="0"/>
    <cellStyle name="Normální 2" xfId="5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CCFF"/>
      <color rgb="FFCC00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Normal="100" zoomScaleSheetLayoutView="100" workbookViewId="0">
      <selection sqref="A1:G1"/>
    </sheetView>
  </sheetViews>
  <sheetFormatPr defaultColWidth="9.140625" defaultRowHeight="14.25" x14ac:dyDescent="0.2"/>
  <cols>
    <col min="1" max="1" width="73.7109375" style="2" customWidth="1"/>
    <col min="2" max="2" width="9" style="2" bestFit="1" customWidth="1"/>
    <col min="3" max="5" width="15.140625" style="2" customWidth="1"/>
    <col min="6" max="6" width="6.28515625" style="2" customWidth="1"/>
    <col min="7" max="7" width="15.140625" style="2" customWidth="1"/>
    <col min="8" max="16384" width="9.140625" style="2"/>
  </cols>
  <sheetData>
    <row r="1" spans="1:7" ht="28.5" customHeight="1" x14ac:dyDescent="0.2">
      <c r="A1" s="146" t="s">
        <v>59</v>
      </c>
      <c r="B1" s="92"/>
      <c r="C1" s="92"/>
      <c r="D1" s="92"/>
      <c r="E1" s="92"/>
      <c r="F1" s="92"/>
      <c r="G1" s="92"/>
    </row>
    <row r="2" spans="1:7" x14ac:dyDescent="0.2">
      <c r="A2" s="93" t="s">
        <v>47</v>
      </c>
      <c r="B2" s="93"/>
      <c r="C2" s="93"/>
      <c r="D2" s="93"/>
      <c r="E2" s="93"/>
      <c r="F2" s="93"/>
      <c r="G2" s="93"/>
    </row>
    <row r="3" spans="1:7" x14ac:dyDescent="0.2">
      <c r="A3" s="93"/>
      <c r="B3" s="93"/>
      <c r="C3" s="93"/>
      <c r="D3" s="93"/>
      <c r="E3" s="93"/>
      <c r="F3" s="93"/>
      <c r="G3" s="93"/>
    </row>
    <row r="4" spans="1:7" ht="15" thickBot="1" x14ac:dyDescent="0.25">
      <c r="A4" s="94"/>
      <c r="B4" s="94"/>
      <c r="C4" s="94"/>
      <c r="D4" s="94"/>
      <c r="E4" s="94"/>
      <c r="F4" s="94"/>
      <c r="G4" s="94"/>
    </row>
    <row r="5" spans="1:7" ht="15" thickBot="1" x14ac:dyDescent="0.25">
      <c r="A5" s="95" t="s">
        <v>1</v>
      </c>
      <c r="B5" s="96"/>
      <c r="C5" s="96"/>
      <c r="D5" s="96"/>
      <c r="E5" s="96"/>
      <c r="F5" s="96"/>
      <c r="G5" s="97"/>
    </row>
    <row r="6" spans="1:7" x14ac:dyDescent="0.2">
      <c r="A6" s="3" t="s">
        <v>2</v>
      </c>
      <c r="B6" s="98" t="s">
        <v>3</v>
      </c>
      <c r="C6" s="99"/>
      <c r="D6" s="99"/>
      <c r="E6" s="99"/>
      <c r="F6" s="99"/>
      <c r="G6" s="100"/>
    </row>
    <row r="7" spans="1:7" x14ac:dyDescent="0.2">
      <c r="A7" s="4" t="s">
        <v>4</v>
      </c>
      <c r="B7" s="89" t="s">
        <v>5</v>
      </c>
      <c r="C7" s="90"/>
      <c r="D7" s="90"/>
      <c r="E7" s="90"/>
      <c r="F7" s="90"/>
      <c r="G7" s="91"/>
    </row>
    <row r="8" spans="1:7" ht="15" thickBot="1" x14ac:dyDescent="0.25">
      <c r="A8" s="5" t="s">
        <v>6</v>
      </c>
      <c r="B8" s="104" t="s">
        <v>7</v>
      </c>
      <c r="C8" s="105"/>
      <c r="D8" s="105"/>
      <c r="E8" s="105"/>
      <c r="F8" s="105"/>
      <c r="G8" s="106"/>
    </row>
    <row r="9" spans="1:7" ht="15" thickBot="1" x14ac:dyDescent="0.25">
      <c r="A9" s="95" t="s">
        <v>8</v>
      </c>
      <c r="B9" s="96"/>
      <c r="C9" s="96"/>
      <c r="D9" s="96"/>
      <c r="E9" s="96"/>
      <c r="F9" s="96"/>
      <c r="G9" s="97"/>
    </row>
    <row r="10" spans="1:7" ht="15.75" customHeight="1" x14ac:dyDescent="0.2">
      <c r="A10" s="3" t="s">
        <v>2</v>
      </c>
      <c r="B10" s="107"/>
      <c r="C10" s="108"/>
      <c r="D10" s="108"/>
      <c r="E10" s="108"/>
      <c r="F10" s="108"/>
      <c r="G10" s="109"/>
    </row>
    <row r="11" spans="1:7" ht="15.75" customHeight="1" x14ac:dyDescent="0.2">
      <c r="A11" s="4" t="s">
        <v>4</v>
      </c>
      <c r="B11" s="110"/>
      <c r="C11" s="111"/>
      <c r="D11" s="111"/>
      <c r="E11" s="111"/>
      <c r="F11" s="111"/>
      <c r="G11" s="112"/>
    </row>
    <row r="12" spans="1:7" ht="15.75" customHeight="1" x14ac:dyDescent="0.2">
      <c r="A12" s="4" t="s">
        <v>9</v>
      </c>
      <c r="B12" s="110"/>
      <c r="C12" s="111"/>
      <c r="D12" s="111"/>
      <c r="E12" s="111"/>
      <c r="F12" s="111"/>
      <c r="G12" s="112"/>
    </row>
    <row r="13" spans="1:7" ht="15.75" customHeight="1" x14ac:dyDescent="0.2">
      <c r="A13" s="4" t="s">
        <v>10</v>
      </c>
      <c r="B13" s="110"/>
      <c r="C13" s="111"/>
      <c r="D13" s="111"/>
      <c r="E13" s="111"/>
      <c r="F13" s="111"/>
      <c r="G13" s="112"/>
    </row>
    <row r="14" spans="1:7" ht="15.75" customHeight="1" x14ac:dyDescent="0.2">
      <c r="A14" s="4" t="s">
        <v>11</v>
      </c>
      <c r="B14" s="113"/>
      <c r="C14" s="114"/>
      <c r="D14" s="114"/>
      <c r="E14" s="114"/>
      <c r="F14" s="114"/>
      <c r="G14" s="115"/>
    </row>
    <row r="15" spans="1:7" ht="28.5" customHeight="1" x14ac:dyDescent="0.2">
      <c r="A15" s="4" t="s">
        <v>12</v>
      </c>
      <c r="B15" s="116" t="s">
        <v>13</v>
      </c>
      <c r="C15" s="111"/>
      <c r="D15" s="111"/>
      <c r="E15" s="111"/>
      <c r="F15" s="111"/>
      <c r="G15" s="112"/>
    </row>
    <row r="16" spans="1:7" ht="15.75" customHeight="1" x14ac:dyDescent="0.2">
      <c r="A16" s="4" t="s">
        <v>14</v>
      </c>
      <c r="B16" s="110"/>
      <c r="C16" s="111"/>
      <c r="D16" s="111"/>
      <c r="E16" s="111"/>
      <c r="F16" s="111"/>
      <c r="G16" s="112"/>
    </row>
    <row r="17" spans="1:7" ht="15.75" customHeight="1" x14ac:dyDescent="0.2">
      <c r="A17" s="4" t="s">
        <v>15</v>
      </c>
      <c r="B17" s="110"/>
      <c r="C17" s="111"/>
      <c r="D17" s="111"/>
      <c r="E17" s="111"/>
      <c r="F17" s="111"/>
      <c r="G17" s="112"/>
    </row>
    <row r="18" spans="1:7" ht="15.75" customHeight="1" x14ac:dyDescent="0.2">
      <c r="A18" s="4" t="s">
        <v>16</v>
      </c>
      <c r="B18" s="110"/>
      <c r="C18" s="111"/>
      <c r="D18" s="111"/>
      <c r="E18" s="111"/>
      <c r="F18" s="111"/>
      <c r="G18" s="112"/>
    </row>
    <row r="19" spans="1:7" ht="15.75" customHeight="1" thickBot="1" x14ac:dyDescent="0.25">
      <c r="A19" s="6" t="s">
        <v>17</v>
      </c>
      <c r="B19" s="101"/>
      <c r="C19" s="102"/>
      <c r="D19" s="102"/>
      <c r="E19" s="102"/>
      <c r="F19" s="102"/>
      <c r="G19" s="103"/>
    </row>
    <row r="20" spans="1:7" ht="15.75" customHeight="1" x14ac:dyDescent="0.2">
      <c r="A20" s="117" t="s">
        <v>18</v>
      </c>
      <c r="B20" s="117"/>
      <c r="C20" s="117"/>
      <c r="D20" s="117"/>
      <c r="E20" s="117"/>
      <c r="F20" s="117"/>
      <c r="G20" s="117"/>
    </row>
    <row r="21" spans="1:7" ht="15.75" customHeight="1" thickBot="1" x14ac:dyDescent="0.25">
      <c r="A21" s="118"/>
      <c r="B21" s="118"/>
      <c r="C21" s="118"/>
      <c r="D21" s="118"/>
      <c r="E21" s="118"/>
      <c r="F21" s="118"/>
      <c r="G21" s="118"/>
    </row>
    <row r="22" spans="1:7" ht="15" thickBot="1" x14ac:dyDescent="0.25">
      <c r="A22" s="119" t="s">
        <v>58</v>
      </c>
      <c r="B22" s="120"/>
      <c r="C22" s="120"/>
      <c r="D22" s="120"/>
      <c r="E22" s="120"/>
      <c r="F22" s="120"/>
      <c r="G22" s="121"/>
    </row>
    <row r="23" spans="1:7" ht="15" thickBot="1" x14ac:dyDescent="0.25">
      <c r="A23" s="122"/>
      <c r="B23" s="123"/>
      <c r="C23" s="123"/>
      <c r="D23" s="123"/>
      <c r="E23" s="123"/>
      <c r="F23" s="123"/>
      <c r="G23" s="124"/>
    </row>
    <row r="24" spans="1:7" ht="25.5" customHeight="1" x14ac:dyDescent="0.2">
      <c r="A24" s="125" t="s">
        <v>19</v>
      </c>
      <c r="B24" s="127" t="s">
        <v>20</v>
      </c>
      <c r="C24" s="129" t="s">
        <v>21</v>
      </c>
      <c r="D24" s="131" t="s">
        <v>22</v>
      </c>
      <c r="E24" s="131" t="s">
        <v>44</v>
      </c>
      <c r="F24" s="133" t="s">
        <v>23</v>
      </c>
      <c r="G24" s="135" t="s">
        <v>24</v>
      </c>
    </row>
    <row r="25" spans="1:7" ht="25.5" customHeight="1" thickBot="1" x14ac:dyDescent="0.25">
      <c r="A25" s="126"/>
      <c r="B25" s="128"/>
      <c r="C25" s="130"/>
      <c r="D25" s="132"/>
      <c r="E25" s="132"/>
      <c r="F25" s="134"/>
      <c r="G25" s="136"/>
    </row>
    <row r="26" spans="1:7" ht="15" thickBot="1" x14ac:dyDescent="0.25">
      <c r="A26" s="138" t="s">
        <v>35</v>
      </c>
      <c r="B26" s="139"/>
      <c r="C26" s="139"/>
      <c r="D26" s="139"/>
      <c r="E26" s="139"/>
      <c r="F26" s="139"/>
      <c r="G26" s="140"/>
    </row>
    <row r="27" spans="1:7" x14ac:dyDescent="0.2">
      <c r="A27" s="22" t="s">
        <v>37</v>
      </c>
      <c r="B27" s="8"/>
      <c r="C27" s="9"/>
      <c r="D27" s="55"/>
      <c r="E27" s="10"/>
      <c r="F27" s="11"/>
      <c r="G27" s="12"/>
    </row>
    <row r="28" spans="1:7" x14ac:dyDescent="0.2">
      <c r="A28" s="21" t="s">
        <v>56</v>
      </c>
      <c r="B28" s="49" t="s">
        <v>25</v>
      </c>
      <c r="C28" s="15"/>
      <c r="D28" s="53">
        <v>303</v>
      </c>
      <c r="E28" s="54">
        <f>C28*D28</f>
        <v>0</v>
      </c>
      <c r="F28" s="17">
        <v>21</v>
      </c>
      <c r="G28" s="18">
        <f>E28*(1+F28/100)</f>
        <v>0</v>
      </c>
    </row>
    <row r="29" spans="1:7" x14ac:dyDescent="0.2">
      <c r="A29" s="7" t="s">
        <v>38</v>
      </c>
      <c r="B29" s="49"/>
      <c r="C29" s="50"/>
      <c r="D29" s="51"/>
      <c r="E29" s="52"/>
      <c r="F29" s="48"/>
      <c r="G29" s="20"/>
    </row>
    <row r="30" spans="1:7" x14ac:dyDescent="0.2">
      <c r="A30" s="13" t="s">
        <v>36</v>
      </c>
      <c r="B30" s="49" t="s">
        <v>25</v>
      </c>
      <c r="C30" s="15"/>
      <c r="D30" s="53">
        <v>150</v>
      </c>
      <c r="E30" s="54">
        <f>C30*D30</f>
        <v>0</v>
      </c>
      <c r="F30" s="17">
        <v>21</v>
      </c>
      <c r="G30" s="18">
        <f>E30*(1+F30/100)</f>
        <v>0</v>
      </c>
    </row>
    <row r="31" spans="1:7" ht="15" thickBot="1" x14ac:dyDescent="0.25">
      <c r="A31" s="56"/>
      <c r="B31" s="32"/>
      <c r="C31" s="57"/>
      <c r="D31" s="58"/>
      <c r="E31" s="35"/>
      <c r="F31" s="36"/>
      <c r="G31" s="37"/>
    </row>
    <row r="32" spans="1:7" ht="15" thickBot="1" x14ac:dyDescent="0.25">
      <c r="A32" s="138" t="s">
        <v>26</v>
      </c>
      <c r="B32" s="139"/>
      <c r="C32" s="139"/>
      <c r="D32" s="139"/>
      <c r="E32" s="139"/>
      <c r="F32" s="139"/>
      <c r="G32" s="140"/>
    </row>
    <row r="33" spans="1:7" x14ac:dyDescent="0.2">
      <c r="A33" s="7" t="s">
        <v>37</v>
      </c>
      <c r="B33" s="49"/>
      <c r="C33" s="50"/>
      <c r="D33" s="65"/>
      <c r="E33" s="52"/>
      <c r="F33" s="48"/>
      <c r="G33" s="20"/>
    </row>
    <row r="34" spans="1:7" x14ac:dyDescent="0.2">
      <c r="A34" s="21" t="s">
        <v>42</v>
      </c>
      <c r="B34" s="14" t="s">
        <v>27</v>
      </c>
      <c r="C34" s="15"/>
      <c r="D34" s="47">
        <v>21750</v>
      </c>
      <c r="E34" s="16">
        <f>C34*D34</f>
        <v>0</v>
      </c>
      <c r="F34" s="17">
        <v>21</v>
      </c>
      <c r="G34" s="18">
        <f>E34*(1+F34/100)</f>
        <v>0</v>
      </c>
    </row>
    <row r="35" spans="1:7" s="59" customFormat="1" x14ac:dyDescent="0.2">
      <c r="A35" s="60" t="s">
        <v>43</v>
      </c>
      <c r="B35" s="61" t="s">
        <v>27</v>
      </c>
      <c r="C35" s="30"/>
      <c r="D35" s="47">
        <v>8700</v>
      </c>
      <c r="E35" s="62">
        <f>C35*D35</f>
        <v>0</v>
      </c>
      <c r="F35" s="63">
        <v>21</v>
      </c>
      <c r="G35" s="64">
        <f>E35*(1+F35/100)</f>
        <v>0</v>
      </c>
    </row>
    <row r="36" spans="1:7" x14ac:dyDescent="0.2">
      <c r="A36" s="21" t="s">
        <v>39</v>
      </c>
      <c r="B36" s="14" t="s">
        <v>28</v>
      </c>
      <c r="C36" s="15"/>
      <c r="D36" s="47">
        <v>2970</v>
      </c>
      <c r="E36" s="16">
        <f>C36*D36</f>
        <v>0</v>
      </c>
      <c r="F36" s="17">
        <v>21</v>
      </c>
      <c r="G36" s="18">
        <f>E36*(1+F36/100)</f>
        <v>0</v>
      </c>
    </row>
    <row r="37" spans="1:7" s="59" customFormat="1" x14ac:dyDescent="0.2">
      <c r="A37" s="60" t="s">
        <v>40</v>
      </c>
      <c r="B37" s="61" t="s">
        <v>28</v>
      </c>
      <c r="C37" s="30"/>
      <c r="D37" s="47">
        <v>3270</v>
      </c>
      <c r="E37" s="62">
        <f>C37*D37</f>
        <v>0</v>
      </c>
      <c r="F37" s="63">
        <v>21</v>
      </c>
      <c r="G37" s="64">
        <f>E37*(1+F37/100)</f>
        <v>0</v>
      </c>
    </row>
    <row r="38" spans="1:7" x14ac:dyDescent="0.2">
      <c r="A38" s="21" t="s">
        <v>41</v>
      </c>
      <c r="B38" s="14" t="s">
        <v>0</v>
      </c>
      <c r="C38" s="15"/>
      <c r="D38" s="47">
        <v>75</v>
      </c>
      <c r="E38" s="16">
        <f>C38*D38</f>
        <v>0</v>
      </c>
      <c r="F38" s="17">
        <v>21</v>
      </c>
      <c r="G38" s="18">
        <f>E38*(1+F38/100)</f>
        <v>0</v>
      </c>
    </row>
    <row r="39" spans="1:7" x14ac:dyDescent="0.2">
      <c r="A39" s="69" t="s">
        <v>38</v>
      </c>
      <c r="B39" s="61"/>
      <c r="C39" s="70"/>
      <c r="D39" s="71"/>
      <c r="E39" s="72"/>
      <c r="F39" s="72"/>
      <c r="G39" s="73"/>
    </row>
    <row r="40" spans="1:7" x14ac:dyDescent="0.2">
      <c r="A40" s="60" t="s">
        <v>42</v>
      </c>
      <c r="B40" s="61" t="s">
        <v>27</v>
      </c>
      <c r="C40" s="30"/>
      <c r="D40" s="47">
        <v>29715</v>
      </c>
      <c r="E40" s="62">
        <f>C40*D40</f>
        <v>0</v>
      </c>
      <c r="F40" s="63">
        <v>21</v>
      </c>
      <c r="G40" s="64">
        <f>E40*(1+F40/100)</f>
        <v>0</v>
      </c>
    </row>
    <row r="41" spans="1:7" s="59" customFormat="1" x14ac:dyDescent="0.2">
      <c r="A41" s="60" t="s">
        <v>43</v>
      </c>
      <c r="B41" s="61" t="s">
        <v>27</v>
      </c>
      <c r="C41" s="30"/>
      <c r="D41" s="47">
        <v>8985</v>
      </c>
      <c r="E41" s="62">
        <f>C41*D41</f>
        <v>0</v>
      </c>
      <c r="F41" s="63">
        <v>21</v>
      </c>
      <c r="G41" s="64">
        <f>E41*(1+F41/100)</f>
        <v>0</v>
      </c>
    </row>
    <row r="42" spans="1:7" x14ac:dyDescent="0.2">
      <c r="A42" s="60" t="s">
        <v>39</v>
      </c>
      <c r="B42" s="61" t="s">
        <v>28</v>
      </c>
      <c r="C42" s="30"/>
      <c r="D42" s="47">
        <v>1170</v>
      </c>
      <c r="E42" s="62">
        <f>C42*D42</f>
        <v>0</v>
      </c>
      <c r="F42" s="63">
        <v>21</v>
      </c>
      <c r="G42" s="64">
        <f>E42*(1+F42/100)</f>
        <v>0</v>
      </c>
    </row>
    <row r="43" spans="1:7" s="59" customFormat="1" x14ac:dyDescent="0.2">
      <c r="A43" s="60" t="s">
        <v>40</v>
      </c>
      <c r="B43" s="61" t="s">
        <v>28</v>
      </c>
      <c r="C43" s="30"/>
      <c r="D43" s="47">
        <v>1815</v>
      </c>
      <c r="E43" s="62">
        <f>C43*D43</f>
        <v>0</v>
      </c>
      <c r="F43" s="63">
        <v>21</v>
      </c>
      <c r="G43" s="64">
        <f>E43*(1+F43/100)</f>
        <v>0</v>
      </c>
    </row>
    <row r="44" spans="1:7" x14ac:dyDescent="0.2">
      <c r="A44" s="60" t="s">
        <v>41</v>
      </c>
      <c r="B44" s="61" t="s">
        <v>0</v>
      </c>
      <c r="C44" s="30"/>
      <c r="D44" s="47">
        <v>60</v>
      </c>
      <c r="E44" s="62">
        <f>C44*D44</f>
        <v>0</v>
      </c>
      <c r="F44" s="63">
        <v>21</v>
      </c>
      <c r="G44" s="64">
        <f>E44*(1+F44/100)</f>
        <v>0</v>
      </c>
    </row>
    <row r="45" spans="1:7" ht="15" thickBot="1" x14ac:dyDescent="0.25">
      <c r="A45" s="21"/>
      <c r="B45" s="14"/>
      <c r="C45" s="23"/>
      <c r="D45" s="24"/>
      <c r="E45" s="16"/>
      <c r="F45" s="19"/>
      <c r="G45" s="18"/>
    </row>
    <row r="46" spans="1:7" ht="15" thickBot="1" x14ac:dyDescent="0.25">
      <c r="A46" s="138" t="s">
        <v>57</v>
      </c>
      <c r="B46" s="139"/>
      <c r="C46" s="139"/>
      <c r="D46" s="139"/>
      <c r="E46" s="139"/>
      <c r="F46" s="139"/>
      <c r="G46" s="140"/>
    </row>
    <row r="47" spans="1:7" x14ac:dyDescent="0.2">
      <c r="A47" s="25" t="s">
        <v>46</v>
      </c>
      <c r="B47" s="26"/>
      <c r="C47" s="27"/>
      <c r="D47" s="28"/>
      <c r="E47" s="26"/>
      <c r="F47" s="26"/>
      <c r="G47" s="29"/>
    </row>
    <row r="48" spans="1:7" x14ac:dyDescent="0.2">
      <c r="A48" s="21" t="s">
        <v>29</v>
      </c>
      <c r="B48" s="49" t="s">
        <v>25</v>
      </c>
      <c r="C48" s="15"/>
      <c r="D48" s="53">
        <v>100</v>
      </c>
      <c r="E48" s="54">
        <f t="shared" ref="E48:E51" si="0">C48*D48</f>
        <v>0</v>
      </c>
      <c r="F48" s="17">
        <v>21</v>
      </c>
      <c r="G48" s="18">
        <f t="shared" ref="G48:G51" si="1">E48*(1+F48/100)</f>
        <v>0</v>
      </c>
    </row>
    <row r="49" spans="1:7" x14ac:dyDescent="0.2">
      <c r="A49" s="21" t="s">
        <v>30</v>
      </c>
      <c r="B49" s="49" t="s">
        <v>25</v>
      </c>
      <c r="C49" s="15"/>
      <c r="D49" s="53">
        <v>250</v>
      </c>
      <c r="E49" s="54">
        <f t="shared" si="0"/>
        <v>0</v>
      </c>
      <c r="F49" s="17">
        <v>21</v>
      </c>
      <c r="G49" s="18">
        <f t="shared" si="1"/>
        <v>0</v>
      </c>
    </row>
    <row r="50" spans="1:7" x14ac:dyDescent="0.2">
      <c r="A50" s="21" t="s">
        <v>31</v>
      </c>
      <c r="B50" s="49" t="s">
        <v>25</v>
      </c>
      <c r="C50" s="30"/>
      <c r="D50" s="53">
        <v>100</v>
      </c>
      <c r="E50" s="54">
        <f t="shared" si="0"/>
        <v>0</v>
      </c>
      <c r="F50" s="17">
        <v>21</v>
      </c>
      <c r="G50" s="18">
        <f t="shared" si="1"/>
        <v>0</v>
      </c>
    </row>
    <row r="51" spans="1:7" x14ac:dyDescent="0.2">
      <c r="A51" s="21" t="s">
        <v>32</v>
      </c>
      <c r="B51" s="49" t="s">
        <v>25</v>
      </c>
      <c r="C51" s="30"/>
      <c r="D51" s="53">
        <v>50</v>
      </c>
      <c r="E51" s="54">
        <f t="shared" si="0"/>
        <v>0</v>
      </c>
      <c r="F51" s="17">
        <v>21</v>
      </c>
      <c r="G51" s="18">
        <f t="shared" si="1"/>
        <v>0</v>
      </c>
    </row>
    <row r="52" spans="1:7" s="59" customFormat="1" x14ac:dyDescent="0.2">
      <c r="A52" s="87"/>
      <c r="B52" s="82"/>
      <c r="C52" s="83"/>
      <c r="D52" s="84"/>
      <c r="E52" s="85"/>
      <c r="F52" s="86"/>
      <c r="G52" s="88"/>
    </row>
    <row r="53" spans="1:7" x14ac:dyDescent="0.2">
      <c r="A53" s="79" t="s">
        <v>53</v>
      </c>
      <c r="B53" s="49"/>
      <c r="C53" s="81"/>
      <c r="D53" s="80"/>
      <c r="E53" s="54"/>
      <c r="F53" s="48"/>
      <c r="G53" s="18"/>
    </row>
    <row r="54" spans="1:7" x14ac:dyDescent="0.2">
      <c r="A54" s="21" t="s">
        <v>54</v>
      </c>
      <c r="B54" s="49" t="s">
        <v>25</v>
      </c>
      <c r="C54" s="30"/>
      <c r="D54" s="80">
        <v>11</v>
      </c>
      <c r="E54" s="54">
        <f t="shared" ref="E54:E55" si="2">C54*D54</f>
        <v>0</v>
      </c>
      <c r="F54" s="17">
        <v>21</v>
      </c>
      <c r="G54" s="18">
        <f t="shared" ref="G54:G55" si="3">E54*(1+F54/100)</f>
        <v>0</v>
      </c>
    </row>
    <row r="55" spans="1:7" x14ac:dyDescent="0.2">
      <c r="A55" s="21" t="s">
        <v>55</v>
      </c>
      <c r="B55" s="49" t="s">
        <v>25</v>
      </c>
      <c r="C55" s="30"/>
      <c r="D55" s="80">
        <v>66</v>
      </c>
      <c r="E55" s="54">
        <f t="shared" si="2"/>
        <v>0</v>
      </c>
      <c r="F55" s="17">
        <v>21</v>
      </c>
      <c r="G55" s="18">
        <f t="shared" si="3"/>
        <v>0</v>
      </c>
    </row>
    <row r="56" spans="1:7" ht="15" thickBot="1" x14ac:dyDescent="0.25">
      <c r="A56" s="31"/>
      <c r="B56" s="32"/>
      <c r="C56" s="33"/>
      <c r="D56" s="34"/>
      <c r="E56" s="35"/>
      <c r="F56" s="36"/>
      <c r="G56" s="37"/>
    </row>
    <row r="57" spans="1:7" ht="15" thickBot="1" x14ac:dyDescent="0.25">
      <c r="A57" s="141" t="s">
        <v>33</v>
      </c>
      <c r="B57" s="142"/>
      <c r="C57" s="38"/>
      <c r="D57" s="32"/>
      <c r="E57" s="39">
        <f>SUM(E28:E55)</f>
        <v>0</v>
      </c>
      <c r="F57" s="40"/>
      <c r="G57" s="41">
        <f>SUM(G28:G55)</f>
        <v>0</v>
      </c>
    </row>
    <row r="58" spans="1:7" s="1" customFormat="1" ht="13.5" thickBot="1" x14ac:dyDescent="0.25">
      <c r="A58" s="143" t="s">
        <v>34</v>
      </c>
      <c r="B58" s="144"/>
      <c r="C58" s="42"/>
      <c r="D58" s="43"/>
      <c r="E58" s="44">
        <f>E57*36</f>
        <v>0</v>
      </c>
      <c r="F58" s="45"/>
      <c r="G58" s="46">
        <f>G57*36</f>
        <v>0</v>
      </c>
    </row>
    <row r="59" spans="1:7" s="1" customFormat="1" ht="12.75" x14ac:dyDescent="0.2">
      <c r="A59" s="145"/>
      <c r="B59" s="145"/>
      <c r="C59" s="145"/>
      <c r="D59" s="145"/>
      <c r="E59" s="145"/>
      <c r="F59" s="145"/>
      <c r="G59" s="145"/>
    </row>
    <row r="60" spans="1:7" s="1" customFormat="1" ht="12.75" x14ac:dyDescent="0.2">
      <c r="A60" s="75" t="s">
        <v>48</v>
      </c>
    </row>
    <row r="61" spans="1:7" s="1" customFormat="1" ht="12.75" x14ac:dyDescent="0.2">
      <c r="A61" s="75" t="s">
        <v>49</v>
      </c>
    </row>
    <row r="62" spans="1:7" s="1" customFormat="1" ht="15" customHeight="1" x14ac:dyDescent="0.2">
      <c r="A62" s="76" t="s">
        <v>50</v>
      </c>
      <c r="B62" s="77"/>
      <c r="C62" s="78"/>
      <c r="D62" s="77"/>
      <c r="E62" s="67"/>
      <c r="F62" s="67"/>
      <c r="G62" s="67"/>
    </row>
    <row r="63" spans="1:7" s="1" customFormat="1" ht="12.75" x14ac:dyDescent="0.2">
      <c r="A63" s="76" t="s">
        <v>51</v>
      </c>
      <c r="B63" s="68"/>
      <c r="C63" s="68"/>
      <c r="D63" s="68"/>
      <c r="E63" s="68"/>
      <c r="F63" s="68"/>
      <c r="G63" s="68"/>
    </row>
    <row r="64" spans="1:7" s="1" customFormat="1" ht="12.75" x14ac:dyDescent="0.2">
      <c r="A64" s="76" t="s">
        <v>52</v>
      </c>
      <c r="B64" s="68"/>
      <c r="C64" s="68"/>
      <c r="D64" s="68"/>
      <c r="E64" s="68"/>
      <c r="F64" s="68"/>
      <c r="G64" s="68"/>
    </row>
    <row r="65" spans="1:7" s="1" customFormat="1" ht="12.75" x14ac:dyDescent="0.2">
      <c r="A65" s="137" t="s">
        <v>45</v>
      </c>
      <c r="B65" s="137"/>
      <c r="C65" s="137"/>
      <c r="D65" s="137"/>
      <c r="E65" s="137"/>
      <c r="F65" s="137"/>
      <c r="G65" s="137"/>
    </row>
    <row r="66" spans="1:7" s="1" customFormat="1" ht="12.75" x14ac:dyDescent="0.2">
      <c r="A66" s="66"/>
      <c r="B66" s="66"/>
      <c r="C66" s="66"/>
      <c r="D66" s="66"/>
      <c r="E66" s="66"/>
      <c r="F66" s="66"/>
      <c r="G66" s="66"/>
    </row>
    <row r="67" spans="1:7" s="1" customFormat="1" ht="12.75" x14ac:dyDescent="0.2"/>
    <row r="68" spans="1:7" s="1" customFormat="1" ht="12.75" x14ac:dyDescent="0.2"/>
    <row r="69" spans="1:7" x14ac:dyDescent="0.2">
      <c r="A69" s="1"/>
      <c r="B69" s="1"/>
      <c r="C69" s="1"/>
      <c r="D69" s="1"/>
      <c r="E69" s="1"/>
      <c r="F69" s="1"/>
      <c r="G69" s="1"/>
    </row>
    <row r="75" spans="1:7" ht="15" x14ac:dyDescent="0.25">
      <c r="A75" s="74"/>
    </row>
  </sheetData>
  <mergeCells count="35">
    <mergeCell ref="A65:G65"/>
    <mergeCell ref="A26:G26"/>
    <mergeCell ref="A32:G32"/>
    <mergeCell ref="A46:G46"/>
    <mergeCell ref="A57:B57"/>
    <mergeCell ref="A58:B58"/>
    <mergeCell ref="A59:G59"/>
    <mergeCell ref="A20:G21"/>
    <mergeCell ref="A22:G22"/>
    <mergeCell ref="A23:G23"/>
    <mergeCell ref="A24:A25"/>
    <mergeCell ref="B24:B25"/>
    <mergeCell ref="C24:C25"/>
    <mergeCell ref="D24:D25"/>
    <mergeCell ref="E24:E25"/>
    <mergeCell ref="F24:F25"/>
    <mergeCell ref="G24:G25"/>
    <mergeCell ref="B19:G19"/>
    <mergeCell ref="B8:G8"/>
    <mergeCell ref="A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7:G7"/>
    <mergeCell ref="A1:G1"/>
    <mergeCell ref="A2:G3"/>
    <mergeCell ref="A4:G4"/>
    <mergeCell ref="A5:G5"/>
    <mergeCell ref="B6:G6"/>
  </mergeCell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Výpočet</vt:lpstr>
      <vt:lpstr>Výpočet!Oblast_tisku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Dlask Karel</dc:creator>
  <cp:lastModifiedBy>Honzátková Kateřina</cp:lastModifiedBy>
  <cp:lastPrinted>2020-10-13T14:10:43Z</cp:lastPrinted>
  <dcterms:created xsi:type="dcterms:W3CDTF">2020-09-15T11:51:16Z</dcterms:created>
  <dcterms:modified xsi:type="dcterms:W3CDTF">2020-11-10T09:22:47Z</dcterms:modified>
</cp:coreProperties>
</file>